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51" i="1" l="1"/>
  <c r="L62" i="1" s="1"/>
  <c r="L146" i="1"/>
  <c r="L89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L196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H62" i="1"/>
  <c r="J196" i="1"/>
  <c r="I196" i="1"/>
  <c r="H196" i="1"/>
  <c r="G196" i="1"/>
</calcChain>
</file>

<file path=xl/sharedStrings.xml><?xml version="1.0" encoding="utf-8"?>
<sst xmlns="http://schemas.openxmlformats.org/spreadsheetml/2006/main" count="236" uniqueCount="73">
  <si>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</si>
  <si>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</si>
  <si>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</si>
  <si>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</si>
  <si>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</si>
  <si>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</si>
  <si>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</si>
  <si>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</si>
  <si>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</si>
  <si>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</si>
  <si>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</si>
  <si>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</si>
  <si>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</si>
  <si>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</si>
  <si>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</si>
  <si>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</si>
  <si>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</si>
  <si>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</si>
  <si>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</si>
  <si>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</si>
  <si>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</si>
  <si>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</si>
  <si>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</si>
  <si>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</si>
  <si>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</si>
  <si>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</si>
  <si>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</si>
  <si>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</si>
  <si>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</si>
  <si>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</si>
  <si>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</si>
  <si>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</si>
  <si>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</si>
  <si>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</si>
  <si>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</si>
  <si>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</si>
  <si>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</si>
  <si>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</si>
  <si>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</si>
  <si>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№6</t>
  </si>
  <si>
    <t>Каша гречневая</t>
  </si>
  <si>
    <t>Котлета рубленная из птицы</t>
  </si>
  <si>
    <t>Чай с лимоном</t>
  </si>
  <si>
    <t>Хлеб пшеничный</t>
  </si>
  <si>
    <t>Каша вязкая молочная манная с маслом</t>
  </si>
  <si>
    <t>Кофейный напиток с молоком</t>
  </si>
  <si>
    <t>Масло сливочное "Крестьянское"</t>
  </si>
  <si>
    <t>Сыр "Российский"</t>
  </si>
  <si>
    <t>Сок натуральный</t>
  </si>
  <si>
    <t>сладкое</t>
  </si>
  <si>
    <t>Птица тущённая в соусе</t>
  </si>
  <si>
    <t>Каша пшеничная</t>
  </si>
  <si>
    <t>Чай с молоком</t>
  </si>
  <si>
    <t>Плоды свежие (банан)</t>
  </si>
  <si>
    <t>Плов из птицы</t>
  </si>
  <si>
    <t>Какао с молоком</t>
  </si>
  <si>
    <t>Биточки из говядины</t>
  </si>
  <si>
    <t>Макаронные изделия отварные</t>
  </si>
  <si>
    <t>413/414</t>
  </si>
  <si>
    <t>Запеканка из творога</t>
  </si>
  <si>
    <t>Чай с сахаром</t>
  </si>
  <si>
    <t>Сок натуральный в т/п</t>
  </si>
  <si>
    <t>Котлета из говядины</t>
  </si>
  <si>
    <t>Каша ячневая</t>
  </si>
  <si>
    <t>Макароны с сыром</t>
  </si>
  <si>
    <t>Икра кабачковая</t>
  </si>
  <si>
    <t>Масло сливочное "Крестьянское 72,5 %"</t>
  </si>
  <si>
    <t>Плоды свежие (банан 1шт)</t>
  </si>
  <si>
    <t>Котлета рыбная</t>
  </si>
  <si>
    <t>Пюре картофельное</t>
  </si>
  <si>
    <t>Тефтели из говядины</t>
  </si>
  <si>
    <t>Начальник ОО администрации Левокумского муниципального округа</t>
  </si>
  <si>
    <t>Шевченко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</si>
</sst>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vertical="top" wrapText="1"/>
    </xf>
    <xf numFmtId="43" fontId="2" fillId="2" borderId="2" xfId="1" applyNumberFormat="1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vertical="top" wrapText="1"/>
      <protection locked="0"/>
    </xf>
    <xf numFmtId="0" fontId="12" fillId="5" borderId="23" xfId="0" applyFont="1" applyFill="1" applyBorder="1" applyAlignment="1" applyProtection="1">
      <alignment horizontal="center" vertical="top" wrapText="1"/>
      <protection locked="0"/>
    </xf>
    <xf numFmtId="0" fontId="12" fillId="5" borderId="24" xfId="0" applyFont="1" applyFill="1" applyBorder="1" applyAlignment="1" applyProtection="1">
      <alignment horizontal="center" vertical="top" wrapText="1"/>
      <protection locked="0"/>
    </xf>
    <xf numFmtId="0" fontId="12" fillId="5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12" fillId="5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M179" sqref="M179:M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71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72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40">
        <v>110</v>
      </c>
      <c r="G6" s="40">
        <v>10</v>
      </c>
      <c r="H6" s="40">
        <v>10</v>
      </c>
      <c r="I6" s="40">
        <v>15.6</v>
      </c>
      <c r="J6" s="40">
        <v>289.25</v>
      </c>
      <c r="K6" s="41">
        <v>668</v>
      </c>
      <c r="L6" s="40">
        <v>62.37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150</v>
      </c>
      <c r="G7" s="43">
        <v>5</v>
      </c>
      <c r="H7" s="43">
        <v>9</v>
      </c>
      <c r="I7" s="43">
        <v>36.4</v>
      </c>
      <c r="J7" s="43">
        <v>206</v>
      </c>
      <c r="K7" s="44">
        <v>378</v>
      </c>
      <c r="L7" s="43">
        <v>11.21</v>
      </c>
    </row>
    <row r="8" spans="1:12" ht="14.4" x14ac:dyDescent="0.3">
      <c r="A8" s="23"/>
      <c r="B8" s="15"/>
      <c r="C8" s="11"/>
      <c r="D8" s="7" t="s">
        <v>22</v>
      </c>
      <c r="E8" s="52" t="s">
        <v>42</v>
      </c>
      <c r="F8" s="43">
        <v>207</v>
      </c>
      <c r="G8" s="43">
        <v>1</v>
      </c>
      <c r="H8" s="43">
        <v>0</v>
      </c>
      <c r="I8" s="43">
        <v>9</v>
      </c>
      <c r="J8" s="43">
        <v>83.4</v>
      </c>
      <c r="K8" s="44">
        <v>944</v>
      </c>
      <c r="L8" s="43">
        <v>3.79</v>
      </c>
    </row>
    <row r="9" spans="1:12" ht="14.4" x14ac:dyDescent="0.3">
      <c r="A9" s="23"/>
      <c r="B9" s="15"/>
      <c r="C9" s="11"/>
      <c r="D9" s="7" t="s">
        <v>23</v>
      </c>
      <c r="E9" s="52" t="s">
        <v>43</v>
      </c>
      <c r="F9" s="43">
        <v>40</v>
      </c>
      <c r="G9" s="43">
        <v>3</v>
      </c>
      <c r="H9" s="43">
        <v>0</v>
      </c>
      <c r="I9" s="43">
        <v>19</v>
      </c>
      <c r="J9" s="43">
        <v>93.52</v>
      </c>
      <c r="K9" s="44"/>
      <c r="L9" s="43">
        <v>1.96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507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80</v>
      </c>
      <c r="J13" s="19">
        <f t="shared" si="0"/>
        <v>672.17</v>
      </c>
      <c r="K13" s="25"/>
      <c r="L13" s="19">
        <f t="shared" ref="L13" si="1">SUM(L6:L12)</f>
        <v>79.33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507</v>
      </c>
      <c r="G24" s="32">
        <f t="shared" ref="G24:J24" si="4">G13+G23</f>
        <v>19</v>
      </c>
      <c r="H24" s="32">
        <f t="shared" si="4"/>
        <v>19</v>
      </c>
      <c r="I24" s="32">
        <f t="shared" si="4"/>
        <v>80</v>
      </c>
      <c r="J24" s="32">
        <f t="shared" si="4"/>
        <v>672.17</v>
      </c>
      <c r="K24" s="32"/>
      <c r="L24" s="32">
        <f t="shared" ref="L24" si="5">L13+L23</f>
        <v>79.33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44</v>
      </c>
      <c r="F25" s="40">
        <v>210</v>
      </c>
      <c r="G25" s="40">
        <v>7</v>
      </c>
      <c r="H25" s="40">
        <v>3</v>
      </c>
      <c r="I25" s="40">
        <v>37</v>
      </c>
      <c r="J25" s="40">
        <v>208.24</v>
      </c>
      <c r="K25" s="41">
        <v>384</v>
      </c>
      <c r="L25" s="40">
        <v>17.809999999999999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45</v>
      </c>
      <c r="F27" s="43">
        <v>200</v>
      </c>
      <c r="G27" s="43">
        <v>1</v>
      </c>
      <c r="H27" s="43">
        <v>3</v>
      </c>
      <c r="I27" s="43">
        <v>5</v>
      </c>
      <c r="J27" s="43">
        <v>155.19999999999999</v>
      </c>
      <c r="K27" s="44">
        <v>958</v>
      </c>
      <c r="L27" s="43">
        <v>9.98</v>
      </c>
    </row>
    <row r="28" spans="1:12" ht="14.4" x14ac:dyDescent="0.3">
      <c r="A28" s="14"/>
      <c r="B28" s="15"/>
      <c r="C28" s="11"/>
      <c r="D28" s="7" t="s">
        <v>23</v>
      </c>
      <c r="E28" s="52" t="s">
        <v>43</v>
      </c>
      <c r="F28" s="43">
        <v>40</v>
      </c>
      <c r="G28" s="43">
        <v>3</v>
      </c>
      <c r="H28" s="43">
        <v>0</v>
      </c>
      <c r="I28" s="43">
        <v>19</v>
      </c>
      <c r="J28" s="43">
        <v>93.52</v>
      </c>
      <c r="K28" s="44"/>
      <c r="L28" s="43">
        <v>1.96</v>
      </c>
    </row>
    <row r="29" spans="1:12" ht="14.4" x14ac:dyDescent="0.3">
      <c r="A29" s="14"/>
      <c r="B29" s="15"/>
      <c r="C29" s="11"/>
      <c r="D29" s="7"/>
      <c r="E29" s="52" t="s">
        <v>46</v>
      </c>
      <c r="F29" s="43">
        <v>10</v>
      </c>
      <c r="G29" s="43">
        <v>1</v>
      </c>
      <c r="H29" s="43">
        <v>8</v>
      </c>
      <c r="I29" s="43">
        <v>1</v>
      </c>
      <c r="J29" s="43">
        <v>75</v>
      </c>
      <c r="K29" s="44">
        <v>41</v>
      </c>
      <c r="L29" s="43">
        <v>8</v>
      </c>
    </row>
    <row r="30" spans="1:12" ht="14.4" x14ac:dyDescent="0.3">
      <c r="A30" s="14"/>
      <c r="B30" s="15"/>
      <c r="C30" s="11"/>
      <c r="D30" s="6"/>
      <c r="E30" s="52" t="s">
        <v>47</v>
      </c>
      <c r="F30" s="43">
        <v>15</v>
      </c>
      <c r="G30" s="43">
        <v>3</v>
      </c>
      <c r="H30" s="43">
        <v>4</v>
      </c>
      <c r="I30" s="43">
        <v>0</v>
      </c>
      <c r="J30" s="43">
        <v>55</v>
      </c>
      <c r="K30" s="44">
        <v>42</v>
      </c>
      <c r="L30" s="43">
        <v>9.68</v>
      </c>
    </row>
    <row r="31" spans="1:12" ht="14.4" x14ac:dyDescent="0.3">
      <c r="A31" s="14"/>
      <c r="B31" s="15"/>
      <c r="C31" s="11"/>
      <c r="D31" s="6" t="s">
        <v>49</v>
      </c>
      <c r="E31" s="52" t="s">
        <v>48</v>
      </c>
      <c r="F31" s="43">
        <v>200</v>
      </c>
      <c r="G31" s="43">
        <v>1</v>
      </c>
      <c r="H31" s="43">
        <v>0</v>
      </c>
      <c r="I31" s="43">
        <v>20</v>
      </c>
      <c r="J31" s="43">
        <v>83</v>
      </c>
      <c r="K31" s="44"/>
      <c r="L31" s="43">
        <v>21.5</v>
      </c>
    </row>
    <row r="32" spans="1:12" ht="14.4" x14ac:dyDescent="0.3">
      <c r="A32" s="16"/>
      <c r="B32" s="17"/>
      <c r="C32" s="8"/>
      <c r="D32" s="18" t="s">
        <v>33</v>
      </c>
      <c r="E32" s="53"/>
      <c r="F32" s="19">
        <f>SUM(F25:F31)</f>
        <v>675</v>
      </c>
      <c r="G32" s="19">
        <f t="shared" ref="G32" si="6">SUM(G25:G31)</f>
        <v>16</v>
      </c>
      <c r="H32" s="19">
        <f t="shared" ref="H32" si="7">SUM(H25:H31)</f>
        <v>18</v>
      </c>
      <c r="I32" s="19">
        <f t="shared" ref="I32" si="8">SUM(I25:I31)</f>
        <v>82</v>
      </c>
      <c r="J32" s="19">
        <f t="shared" ref="J32:L32" si="9">SUM(J25:J31)</f>
        <v>669.96</v>
      </c>
      <c r="K32" s="25"/>
      <c r="L32" s="19">
        <f t="shared" si="9"/>
        <v>68.930000000000007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675</v>
      </c>
      <c r="G43" s="32">
        <f t="shared" ref="G43" si="14">G32+G42</f>
        <v>16</v>
      </c>
      <c r="H43" s="32">
        <f t="shared" ref="H43" si="15">H32+H42</f>
        <v>18</v>
      </c>
      <c r="I43" s="32">
        <f t="shared" ref="I43" si="16">I32+I42</f>
        <v>82</v>
      </c>
      <c r="J43" s="32">
        <f t="shared" ref="J43:L43" si="17">J32+J42</f>
        <v>669.96</v>
      </c>
      <c r="K43" s="32"/>
      <c r="L43" s="32">
        <f t="shared" si="17"/>
        <v>68.930000000000007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10</v>
      </c>
      <c r="H44" s="40">
        <v>10</v>
      </c>
      <c r="I44" s="40">
        <v>12</v>
      </c>
      <c r="J44" s="40">
        <v>140.03</v>
      </c>
      <c r="K44" s="41">
        <v>643</v>
      </c>
      <c r="L44" s="40">
        <v>60.04</v>
      </c>
    </row>
    <row r="45" spans="1:12" ht="14.4" x14ac:dyDescent="0.3">
      <c r="A45" s="23"/>
      <c r="B45" s="15"/>
      <c r="C45" s="11"/>
      <c r="D45" s="6"/>
      <c r="E45" s="42" t="s">
        <v>51</v>
      </c>
      <c r="F45" s="43">
        <v>100</v>
      </c>
      <c r="G45" s="43">
        <v>3</v>
      </c>
      <c r="H45" s="43">
        <v>3</v>
      </c>
      <c r="I45" s="43">
        <v>12</v>
      </c>
      <c r="J45" s="43">
        <v>260</v>
      </c>
      <c r="K45" s="44">
        <v>378</v>
      </c>
      <c r="L45" s="43">
        <v>8.66</v>
      </c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</v>
      </c>
      <c r="H46" s="43">
        <v>5</v>
      </c>
      <c r="I46" s="43">
        <v>10</v>
      </c>
      <c r="J46" s="43">
        <v>54.5</v>
      </c>
      <c r="K46" s="44">
        <v>945</v>
      </c>
      <c r="L46" s="43">
        <v>5.49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0</v>
      </c>
      <c r="I47" s="43">
        <v>19</v>
      </c>
      <c r="J47" s="43">
        <v>93.52</v>
      </c>
      <c r="K47" s="44"/>
      <c r="L47" s="43">
        <v>1.96</v>
      </c>
    </row>
    <row r="48" spans="1:12" ht="14.4" x14ac:dyDescent="0.3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2</v>
      </c>
      <c r="H48" s="43">
        <v>1</v>
      </c>
      <c r="I48" s="43">
        <v>32</v>
      </c>
      <c r="J48" s="43">
        <v>141.75</v>
      </c>
      <c r="K48" s="44"/>
      <c r="L48" s="65">
        <v>9.5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85</v>
      </c>
      <c r="J51" s="19">
        <f t="shared" ref="J51:L51" si="21">SUM(J44:J50)</f>
        <v>689.8</v>
      </c>
      <c r="K51" s="25"/>
      <c r="L51" s="19">
        <f>SUM(L44:L50)</f>
        <v>85.649999999999991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590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85</v>
      </c>
      <c r="J62" s="32">
        <f t="shared" ref="J62:L62" si="29">J51+J61</f>
        <v>689.8</v>
      </c>
      <c r="K62" s="32"/>
      <c r="L62" s="32">
        <f>SUM(L51,L61)</f>
        <v>85.649999999999991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280</v>
      </c>
      <c r="G63" s="40">
        <v>13</v>
      </c>
      <c r="H63" s="40">
        <v>15</v>
      </c>
      <c r="I63" s="40">
        <v>41</v>
      </c>
      <c r="J63" s="40">
        <v>352</v>
      </c>
      <c r="K63" s="41">
        <v>646</v>
      </c>
      <c r="L63" s="40">
        <v>67.95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</v>
      </c>
      <c r="H65" s="43">
        <v>4</v>
      </c>
      <c r="I65" s="43">
        <v>23</v>
      </c>
      <c r="J65" s="43">
        <v>125.11</v>
      </c>
      <c r="K65" s="44">
        <v>960</v>
      </c>
      <c r="L65" s="43">
        <v>16.600000000000001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>
        <v>0</v>
      </c>
      <c r="I66" s="43">
        <v>19</v>
      </c>
      <c r="J66" s="43">
        <v>93.52</v>
      </c>
      <c r="K66" s="44"/>
      <c r="L66" s="43">
        <v>1.96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83</v>
      </c>
      <c r="J70" s="19">
        <f t="shared" ref="J70:L70" si="33">SUM(J63:J69)</f>
        <v>570.63</v>
      </c>
      <c r="K70" s="25"/>
      <c r="L70" s="19">
        <f t="shared" si="33"/>
        <v>86.51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520</v>
      </c>
      <c r="G81" s="32">
        <f t="shared" ref="G81" si="38">G70+G80</f>
        <v>19</v>
      </c>
      <c r="H81" s="32">
        <f t="shared" ref="H81" si="39">H70+H80</f>
        <v>19</v>
      </c>
      <c r="I81" s="32">
        <f t="shared" ref="I81" si="40">I70+I80</f>
        <v>83</v>
      </c>
      <c r="J81" s="32">
        <f t="shared" ref="J81:L81" si="41">J70+J80</f>
        <v>570.63</v>
      </c>
      <c r="K81" s="32"/>
      <c r="L81" s="32">
        <f t="shared" si="41"/>
        <v>86.51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100</v>
      </c>
      <c r="G82" s="40">
        <v>10</v>
      </c>
      <c r="H82" s="40">
        <v>10</v>
      </c>
      <c r="I82" s="40">
        <v>26.9</v>
      </c>
      <c r="J82" s="40">
        <v>252.64</v>
      </c>
      <c r="K82" s="41">
        <v>608</v>
      </c>
      <c r="L82" s="40">
        <v>49.46</v>
      </c>
    </row>
    <row r="83" spans="1:12" ht="14.4" x14ac:dyDescent="0.3">
      <c r="A83" s="23"/>
      <c r="B83" s="15"/>
      <c r="C83" s="11"/>
      <c r="D83" s="6"/>
      <c r="E83" s="42" t="s">
        <v>57</v>
      </c>
      <c r="F83" s="43">
        <v>150</v>
      </c>
      <c r="G83" s="43">
        <v>4</v>
      </c>
      <c r="H83" s="43">
        <v>5</v>
      </c>
      <c r="I83" s="43">
        <v>32.1</v>
      </c>
      <c r="J83" s="43">
        <v>168.25</v>
      </c>
      <c r="K83" s="44" t="s">
        <v>58</v>
      </c>
      <c r="L83" s="54">
        <v>10.45</v>
      </c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1</v>
      </c>
      <c r="H84" s="43">
        <v>3</v>
      </c>
      <c r="I84" s="43">
        <v>5</v>
      </c>
      <c r="J84" s="43">
        <v>155.19999999999999</v>
      </c>
      <c r="K84" s="44">
        <v>958</v>
      </c>
      <c r="L84" s="43">
        <v>9.98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4</v>
      </c>
      <c r="H85" s="43">
        <v>0</v>
      </c>
      <c r="I85" s="43">
        <v>24</v>
      </c>
      <c r="J85" s="43">
        <v>116.9</v>
      </c>
      <c r="K85" s="44"/>
      <c r="L85" s="43">
        <v>2.44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88</v>
      </c>
      <c r="J89" s="19">
        <f t="shared" ref="J89" si="45">SUM(J82:J88)</f>
        <v>692.9899999999999</v>
      </c>
      <c r="K89" s="25"/>
      <c r="L89" s="19">
        <f>SUM(L82:L88)</f>
        <v>72.33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500</v>
      </c>
      <c r="G100" s="32">
        <f t="shared" ref="G100" si="50">G89+G99</f>
        <v>19</v>
      </c>
      <c r="H100" s="32">
        <f t="shared" ref="H100" si="51">H89+H99</f>
        <v>18</v>
      </c>
      <c r="I100" s="32">
        <f t="shared" ref="I100" si="52">I89+I99</f>
        <v>88</v>
      </c>
      <c r="J100" s="32">
        <f t="shared" ref="J100:L100" si="53">J89+J99</f>
        <v>692.9899999999999</v>
      </c>
      <c r="K100" s="32"/>
      <c r="L100" s="32">
        <f t="shared" si="53"/>
        <v>72.33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170</v>
      </c>
      <c r="G101" s="40">
        <v>12</v>
      </c>
      <c r="H101" s="40">
        <v>15</v>
      </c>
      <c r="I101" s="40">
        <v>27</v>
      </c>
      <c r="J101" s="40">
        <v>300.32</v>
      </c>
      <c r="K101" s="41">
        <v>469</v>
      </c>
      <c r="L101" s="40">
        <v>75.28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</v>
      </c>
      <c r="H103" s="43">
        <v>0</v>
      </c>
      <c r="I103" s="43">
        <v>9</v>
      </c>
      <c r="J103" s="43">
        <v>42</v>
      </c>
      <c r="K103" s="44">
        <v>943</v>
      </c>
      <c r="L103" s="43">
        <v>2.19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0</v>
      </c>
      <c r="I104" s="43">
        <v>19</v>
      </c>
      <c r="J104" s="43">
        <v>93.52</v>
      </c>
      <c r="K104" s="44"/>
      <c r="L104" s="43">
        <v>1.96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47</v>
      </c>
      <c r="F106" s="43">
        <v>15</v>
      </c>
      <c r="G106" s="43">
        <v>3</v>
      </c>
      <c r="H106" s="43">
        <v>4</v>
      </c>
      <c r="I106" s="43">
        <v>0</v>
      </c>
      <c r="J106" s="43">
        <v>54.5</v>
      </c>
      <c r="K106" s="44">
        <v>42</v>
      </c>
      <c r="L106" s="43">
        <v>9.68</v>
      </c>
    </row>
    <row r="107" spans="1:12" ht="14.4" x14ac:dyDescent="0.3">
      <c r="A107" s="23"/>
      <c r="B107" s="15"/>
      <c r="C107" s="11"/>
      <c r="D107" s="38" t="s">
        <v>49</v>
      </c>
      <c r="E107" s="42" t="s">
        <v>61</v>
      </c>
      <c r="F107" s="43">
        <v>200</v>
      </c>
      <c r="G107" s="43">
        <v>1</v>
      </c>
      <c r="H107" s="43">
        <v>0</v>
      </c>
      <c r="I107" s="43">
        <v>20</v>
      </c>
      <c r="J107" s="43">
        <v>83</v>
      </c>
      <c r="K107" s="44"/>
      <c r="L107" s="43">
        <v>21.5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75</v>
      </c>
      <c r="J108" s="19">
        <f t="shared" si="54"/>
        <v>573.33999999999992</v>
      </c>
      <c r="K108" s="25"/>
      <c r="L108" s="19">
        <f t="shared" ref="L108" si="55">SUM(L101:L107)</f>
        <v>110.60999999999999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625</v>
      </c>
      <c r="G119" s="32">
        <f t="shared" ref="G119" si="58">G108+G118</f>
        <v>19</v>
      </c>
      <c r="H119" s="32">
        <f t="shared" ref="H119" si="59">H108+H118</f>
        <v>19</v>
      </c>
      <c r="I119" s="32">
        <f t="shared" ref="I119" si="60">I108+I118</f>
        <v>75</v>
      </c>
      <c r="J119" s="32">
        <f t="shared" ref="J119:L119" si="61">J108+J118</f>
        <v>573.33999999999992</v>
      </c>
      <c r="K119" s="32"/>
      <c r="L119" s="32">
        <f t="shared" si="61"/>
        <v>110.60999999999999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100</v>
      </c>
      <c r="G120" s="40">
        <v>10</v>
      </c>
      <c r="H120" s="40">
        <v>10</v>
      </c>
      <c r="I120" s="40">
        <v>22.9</v>
      </c>
      <c r="J120" s="40">
        <v>252.64</v>
      </c>
      <c r="K120" s="41">
        <v>608</v>
      </c>
      <c r="L120" s="40">
        <v>49.46</v>
      </c>
    </row>
    <row r="121" spans="1:12" ht="14.4" x14ac:dyDescent="0.3">
      <c r="A121" s="14"/>
      <c r="B121" s="15"/>
      <c r="C121" s="11"/>
      <c r="D121" s="6"/>
      <c r="E121" s="42" t="s">
        <v>63</v>
      </c>
      <c r="F121" s="43">
        <v>150</v>
      </c>
      <c r="G121" s="43">
        <v>2</v>
      </c>
      <c r="H121" s="43">
        <v>5</v>
      </c>
      <c r="I121" s="43">
        <v>13.1</v>
      </c>
      <c r="J121" s="43">
        <v>135</v>
      </c>
      <c r="K121" s="44">
        <v>378</v>
      </c>
      <c r="L121" s="43">
        <v>7.02</v>
      </c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3</v>
      </c>
      <c r="H122" s="43">
        <v>4</v>
      </c>
      <c r="I122" s="43">
        <v>23</v>
      </c>
      <c r="J122" s="43">
        <v>125.11</v>
      </c>
      <c r="K122" s="44">
        <v>960</v>
      </c>
      <c r="L122" s="65">
        <v>16.600000000000001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4</v>
      </c>
      <c r="H123" s="43">
        <v>0</v>
      </c>
      <c r="I123" s="43">
        <v>24</v>
      </c>
      <c r="J123" s="43">
        <v>116.9</v>
      </c>
      <c r="K123" s="44"/>
      <c r="L123" s="43">
        <v>2.44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83</v>
      </c>
      <c r="J127" s="19">
        <f t="shared" si="62"/>
        <v>629.65</v>
      </c>
      <c r="K127" s="25"/>
      <c r="L127" s="19">
        <f t="shared" ref="L127" si="63">SUM(L120:L126)</f>
        <v>75.52000000000001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500</v>
      </c>
      <c r="G138" s="32">
        <f t="shared" ref="G138" si="66">G127+G137</f>
        <v>19</v>
      </c>
      <c r="H138" s="32">
        <f t="shared" ref="H138" si="67">H127+H137</f>
        <v>19</v>
      </c>
      <c r="I138" s="32">
        <f t="shared" ref="I138" si="68">I127+I137</f>
        <v>83</v>
      </c>
      <c r="J138" s="32">
        <f t="shared" ref="J138:L138" si="69">J127+J137</f>
        <v>629.65</v>
      </c>
      <c r="K138" s="32"/>
      <c r="L138" s="32">
        <f t="shared" si="69"/>
        <v>75.52000000000001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227</v>
      </c>
      <c r="G139" s="40">
        <v>8</v>
      </c>
      <c r="H139" s="40">
        <v>4</v>
      </c>
      <c r="I139" s="40">
        <v>16</v>
      </c>
      <c r="J139" s="40">
        <v>170.1</v>
      </c>
      <c r="K139" s="41">
        <v>415</v>
      </c>
      <c r="L139" s="66">
        <v>22.6</v>
      </c>
    </row>
    <row r="140" spans="1:12" ht="14.4" x14ac:dyDescent="0.3">
      <c r="A140" s="23"/>
      <c r="B140" s="15"/>
      <c r="C140" s="11"/>
      <c r="D140" s="6"/>
      <c r="E140" s="42" t="s">
        <v>65</v>
      </c>
      <c r="F140" s="43">
        <v>60</v>
      </c>
      <c r="G140" s="43">
        <v>2</v>
      </c>
      <c r="H140" s="43">
        <v>3</v>
      </c>
      <c r="I140" s="43">
        <v>10</v>
      </c>
      <c r="J140" s="43">
        <v>103.5</v>
      </c>
      <c r="K140" s="44">
        <v>50</v>
      </c>
      <c r="L140" s="43">
        <v>8.83</v>
      </c>
    </row>
    <row r="141" spans="1:12" ht="14.4" x14ac:dyDescent="0.3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1</v>
      </c>
      <c r="H141" s="43">
        <v>3</v>
      </c>
      <c r="I141" s="43">
        <v>5</v>
      </c>
      <c r="J141" s="43">
        <v>155.19999999999999</v>
      </c>
      <c r="K141" s="44">
        <v>958</v>
      </c>
      <c r="L141" s="43">
        <v>9.98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</v>
      </c>
      <c r="I142" s="43">
        <v>19</v>
      </c>
      <c r="J142" s="43">
        <v>93.52</v>
      </c>
      <c r="K142" s="44"/>
      <c r="L142" s="43">
        <v>1.96</v>
      </c>
    </row>
    <row r="143" spans="1:12" ht="14.4" x14ac:dyDescent="0.3">
      <c r="A143" s="23"/>
      <c r="B143" s="15"/>
      <c r="C143" s="11"/>
      <c r="D143" s="7" t="s">
        <v>24</v>
      </c>
      <c r="E143" s="42" t="s">
        <v>67</v>
      </c>
      <c r="F143" s="43">
        <v>150</v>
      </c>
      <c r="G143" s="43">
        <v>2</v>
      </c>
      <c r="H143" s="43">
        <v>1</v>
      </c>
      <c r="I143" s="43">
        <v>32</v>
      </c>
      <c r="J143" s="43">
        <v>189</v>
      </c>
      <c r="K143" s="44"/>
      <c r="L143" s="65">
        <v>9.5</v>
      </c>
    </row>
    <row r="144" spans="1:12" ht="14.4" x14ac:dyDescent="0.3">
      <c r="A144" s="23"/>
      <c r="B144" s="15"/>
      <c r="C144" s="11"/>
      <c r="D144" s="6"/>
      <c r="E144" s="42" t="s">
        <v>66</v>
      </c>
      <c r="F144" s="43">
        <v>10</v>
      </c>
      <c r="G144" s="43">
        <v>1</v>
      </c>
      <c r="H144" s="43">
        <v>8</v>
      </c>
      <c r="I144" s="43">
        <v>1</v>
      </c>
      <c r="J144" s="43">
        <v>75</v>
      </c>
      <c r="K144" s="44">
        <v>41</v>
      </c>
      <c r="L144" s="65">
        <v>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687</v>
      </c>
      <c r="G146" s="19">
        <f t="shared" ref="G146:J146" si="70">SUM(G139:G145)</f>
        <v>17</v>
      </c>
      <c r="H146" s="19">
        <f t="shared" si="70"/>
        <v>19</v>
      </c>
      <c r="I146" s="19">
        <f t="shared" si="70"/>
        <v>83</v>
      </c>
      <c r="J146" s="19">
        <f t="shared" si="70"/>
        <v>786.32</v>
      </c>
      <c r="K146" s="25"/>
      <c r="L146" s="69">
        <f>SUM(L139:L145)</f>
        <v>60.87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687</v>
      </c>
      <c r="G157" s="32">
        <f t="shared" ref="G157" si="73">G146+G156</f>
        <v>17</v>
      </c>
      <c r="H157" s="32">
        <f t="shared" ref="H157" si="74">H146+H156</f>
        <v>19</v>
      </c>
      <c r="I157" s="32">
        <f t="shared" ref="I157" si="75">I146+I156</f>
        <v>83</v>
      </c>
      <c r="J157" s="32">
        <f t="shared" ref="J157:L157" si="76">J146+J156</f>
        <v>786.32</v>
      </c>
      <c r="K157" s="32"/>
      <c r="L157" s="32">
        <f t="shared" si="76"/>
        <v>60.87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100</v>
      </c>
      <c r="G158" s="40">
        <v>11.9</v>
      </c>
      <c r="H158" s="40">
        <v>0.11</v>
      </c>
      <c r="I158" s="40">
        <v>0</v>
      </c>
      <c r="J158" s="40">
        <v>249.8</v>
      </c>
      <c r="K158" s="41">
        <v>234</v>
      </c>
      <c r="L158" s="66">
        <v>34.700000000000003</v>
      </c>
    </row>
    <row r="159" spans="1:12" ht="14.4" x14ac:dyDescent="0.3">
      <c r="A159" s="23"/>
      <c r="B159" s="15"/>
      <c r="C159" s="11"/>
      <c r="D159" s="6"/>
      <c r="E159" s="42" t="s">
        <v>69</v>
      </c>
      <c r="F159" s="43">
        <v>150</v>
      </c>
      <c r="G159" s="43">
        <v>3.1</v>
      </c>
      <c r="H159" s="43">
        <v>17.89</v>
      </c>
      <c r="I159" s="43">
        <v>35</v>
      </c>
      <c r="J159" s="43">
        <v>109.73</v>
      </c>
      <c r="K159" s="44">
        <v>694</v>
      </c>
      <c r="L159" s="43">
        <v>14.01</v>
      </c>
    </row>
    <row r="160" spans="1:12" ht="14.4" x14ac:dyDescent="0.3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</v>
      </c>
      <c r="H160" s="43">
        <v>0</v>
      </c>
      <c r="I160" s="43">
        <v>9</v>
      </c>
      <c r="J160" s="43">
        <v>42</v>
      </c>
      <c r="K160" s="44">
        <v>943</v>
      </c>
      <c r="L160" s="43">
        <v>2.19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</v>
      </c>
      <c r="I161" s="43">
        <v>19</v>
      </c>
      <c r="J161" s="43">
        <v>93.52</v>
      </c>
      <c r="K161" s="44"/>
      <c r="L161" s="43">
        <v>1.96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38" t="s">
        <v>49</v>
      </c>
      <c r="E163" s="42"/>
      <c r="F163" s="43"/>
      <c r="G163" s="43"/>
      <c r="H163" s="43"/>
      <c r="I163" s="43"/>
      <c r="J163" s="43"/>
      <c r="K163" s="44"/>
      <c r="L163" s="65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7">SUM(G158:G164)</f>
        <v>18</v>
      </c>
      <c r="H165" s="19">
        <f t="shared" si="77"/>
        <v>18</v>
      </c>
      <c r="I165" s="19">
        <f t="shared" si="77"/>
        <v>63</v>
      </c>
      <c r="J165" s="19">
        <f t="shared" si="77"/>
        <v>495.05</v>
      </c>
      <c r="K165" s="25"/>
      <c r="L165" s="19">
        <f t="shared" ref="L165" si="78">SUM(L158:L164)</f>
        <v>52.86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490</v>
      </c>
      <c r="G176" s="32">
        <f t="shared" ref="G176" si="81">G165+G175</f>
        <v>18</v>
      </c>
      <c r="H176" s="32">
        <f t="shared" ref="H176" si="82">H165+H175</f>
        <v>18</v>
      </c>
      <c r="I176" s="32">
        <f t="shared" ref="I176" si="83">I165+I175</f>
        <v>63</v>
      </c>
      <c r="J176" s="32">
        <f t="shared" ref="J176:L176" si="84">J165+J175</f>
        <v>495.05</v>
      </c>
      <c r="K176" s="32"/>
      <c r="L176" s="32">
        <f t="shared" si="84"/>
        <v>52.86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100</v>
      </c>
      <c r="G177" s="40">
        <v>8</v>
      </c>
      <c r="H177" s="40">
        <v>9</v>
      </c>
      <c r="I177" s="40">
        <v>7.9</v>
      </c>
      <c r="J177" s="40">
        <v>198.6</v>
      </c>
      <c r="K177" s="41">
        <v>619</v>
      </c>
      <c r="L177" s="40">
        <v>45.14</v>
      </c>
    </row>
    <row r="178" spans="1:12" ht="14.4" x14ac:dyDescent="0.3">
      <c r="A178" s="23"/>
      <c r="B178" s="15"/>
      <c r="C178" s="11"/>
      <c r="D178" s="6"/>
      <c r="E178" s="42" t="s">
        <v>57</v>
      </c>
      <c r="F178" s="43">
        <v>150</v>
      </c>
      <c r="G178" s="58">
        <v>4</v>
      </c>
      <c r="H178" s="56">
        <v>5</v>
      </c>
      <c r="I178" s="56">
        <v>29</v>
      </c>
      <c r="J178" s="56">
        <v>168.25</v>
      </c>
      <c r="K178" s="44" t="s">
        <v>58</v>
      </c>
      <c r="L178" s="43">
        <v>10.45</v>
      </c>
    </row>
    <row r="179" spans="1:12" ht="14.4" x14ac:dyDescent="0.3">
      <c r="A179" s="23"/>
      <c r="B179" s="15"/>
      <c r="C179" s="11"/>
      <c r="D179" s="7" t="s">
        <v>22</v>
      </c>
      <c r="E179" s="55" t="s">
        <v>55</v>
      </c>
      <c r="F179" s="56">
        <v>200</v>
      </c>
      <c r="G179" s="43">
        <v>3</v>
      </c>
      <c r="H179" s="43">
        <v>4</v>
      </c>
      <c r="I179" s="43">
        <v>23</v>
      </c>
      <c r="J179" s="43">
        <v>125.11</v>
      </c>
      <c r="K179" s="57">
        <v>960</v>
      </c>
      <c r="L179" s="67">
        <v>16.600000000000001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4</v>
      </c>
      <c r="H180" s="43">
        <v>0</v>
      </c>
      <c r="I180" s="43">
        <v>24</v>
      </c>
      <c r="J180" s="43">
        <v>116.9</v>
      </c>
      <c r="K180" s="44"/>
      <c r="L180" s="43">
        <v>2.44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19</v>
      </c>
      <c r="H184" s="19">
        <f t="shared" si="85"/>
        <v>18</v>
      </c>
      <c r="I184" s="19">
        <f t="shared" si="85"/>
        <v>83.9</v>
      </c>
      <c r="J184" s="19">
        <f t="shared" si="85"/>
        <v>608.86</v>
      </c>
      <c r="K184" s="25"/>
      <c r="L184" s="19">
        <f t="shared" ref="L184" si="86">SUM(L177:L183)</f>
        <v>74.63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500</v>
      </c>
      <c r="G195" s="32">
        <f t="shared" ref="G195" si="89">G184+G194</f>
        <v>19</v>
      </c>
      <c r="H195" s="32">
        <f t="shared" ref="H195" si="90">H184+H194</f>
        <v>18</v>
      </c>
      <c r="I195" s="32">
        <f t="shared" ref="I195" si="91">I184+I194</f>
        <v>83.9</v>
      </c>
      <c r="J195" s="32">
        <f t="shared" ref="J195:L195" si="92">J184+J194</f>
        <v>608.86</v>
      </c>
      <c r="K195" s="32"/>
      <c r="L195" s="32">
        <f t="shared" si="92"/>
        <v>74.63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559.4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18.399999999999999</v>
      </c>
      <c r="H196" s="34">
        <f t="shared" si="93"/>
        <v>18.600000000000001</v>
      </c>
      <c r="I196" s="34">
        <f t="shared" si="93"/>
        <v>80.59</v>
      </c>
      <c r="J196" s="34">
        <f t="shared" si="93"/>
        <v>638.87699999999984</v>
      </c>
      <c r="K196" s="34"/>
      <c r="L196" s="68">
        <f>AVERAGE(L24,L43,L62,L81,L100,L119,L138,L157,L176,L195)</f>
        <v>76.72399999999999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2024-01-15T08:56:49Z</dcterms:modified>
</cp:coreProperties>
</file>